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Кроссворд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IRINA</author>
  </authors>
  <commentList>
    <comment ref="C24" authorId="0">
      <text>
        <r>
          <rPr>
            <b/>
            <sz val="9"/>
            <rFont val="Tahoma"/>
            <family val="2"/>
          </rPr>
          <t>14</t>
        </r>
        <r>
          <rPr>
            <sz val="8"/>
            <rFont val="Tahoma"/>
            <family val="0"/>
          </rPr>
          <t xml:space="preserve">
</t>
        </r>
      </text>
    </comment>
    <comment ref="B18" authorId="0">
      <text>
        <r>
          <rPr>
            <b/>
            <sz val="9"/>
            <rFont val="Tahoma"/>
            <family val="2"/>
          </rPr>
          <t>11</t>
        </r>
        <r>
          <rPr>
            <sz val="8"/>
            <rFont val="Tahoma"/>
            <family val="0"/>
          </rPr>
          <t xml:space="preserve">
</t>
        </r>
      </text>
    </comment>
    <comment ref="G16" authorId="0">
      <text>
        <r>
          <rPr>
            <b/>
            <sz val="9"/>
            <rFont val="Tahoma"/>
            <family val="2"/>
          </rPr>
          <t>10</t>
        </r>
        <r>
          <rPr>
            <sz val="8"/>
            <rFont val="Tahoma"/>
            <family val="0"/>
          </rPr>
          <t xml:space="preserve">
</t>
        </r>
      </text>
    </comment>
    <comment ref="D13" authorId="0">
      <text>
        <r>
          <rPr>
            <b/>
            <sz val="9"/>
            <rFont val="Tahoma"/>
            <family val="2"/>
          </rPr>
          <t>6</t>
        </r>
        <r>
          <rPr>
            <sz val="8"/>
            <rFont val="Tahoma"/>
            <family val="0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0"/>
          </rPr>
          <t>2</t>
        </r>
      </text>
    </comment>
    <comment ref="L12" authorId="0">
      <text>
        <r>
          <rPr>
            <b/>
            <sz val="8"/>
            <rFont val="Tahoma"/>
            <family val="0"/>
          </rPr>
          <t>4</t>
        </r>
      </text>
    </comment>
    <comment ref="L27" authorId="0">
      <text>
        <r>
          <rPr>
            <b/>
            <sz val="9"/>
            <rFont val="Tahoma"/>
            <family val="2"/>
          </rPr>
          <t>16</t>
        </r>
        <r>
          <rPr>
            <sz val="8"/>
            <rFont val="Tahoma"/>
            <family val="0"/>
          </rPr>
          <t xml:space="preserve">
</t>
        </r>
      </text>
    </comment>
    <comment ref="N7" authorId="1">
      <text>
        <r>
          <rPr>
            <b/>
            <sz val="9"/>
            <rFont val="Tahoma"/>
            <family val="2"/>
          </rPr>
          <t>1</t>
        </r>
        <r>
          <rPr>
            <sz val="9"/>
            <rFont val="Tahoma"/>
            <family val="2"/>
          </rPr>
          <t xml:space="preserve">
</t>
        </r>
      </text>
    </comment>
    <comment ref="R12" authorId="1">
      <text>
        <r>
          <rPr>
            <b/>
            <sz val="9"/>
            <rFont val="Tahoma"/>
            <family val="2"/>
          </rPr>
          <t>3</t>
        </r>
        <r>
          <rPr>
            <sz val="9"/>
            <rFont val="Tahoma"/>
            <family val="2"/>
          </rPr>
          <t xml:space="preserve">
</t>
        </r>
      </text>
    </comment>
    <comment ref="O12" authorId="1">
      <text>
        <r>
          <rPr>
            <b/>
            <sz val="9"/>
            <rFont val="Tahoma"/>
            <family val="2"/>
          </rPr>
          <t>5</t>
        </r>
      </text>
    </comment>
    <comment ref="J13" authorId="1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  <comment ref="T13" authorId="1">
      <text>
        <r>
          <rPr>
            <b/>
            <sz val="9"/>
            <rFont val="Tahoma"/>
            <family val="2"/>
          </rPr>
          <t>8</t>
        </r>
        <r>
          <rPr>
            <sz val="9"/>
            <rFont val="Tahoma"/>
            <family val="2"/>
          </rPr>
          <t xml:space="preserve">
</t>
        </r>
      </text>
    </comment>
    <comment ref="E16" authorId="1">
      <text>
        <r>
          <rPr>
            <b/>
            <sz val="9"/>
            <rFont val="Tahoma"/>
            <family val="2"/>
          </rPr>
          <t>9</t>
        </r>
        <r>
          <rPr>
            <sz val="9"/>
            <rFont val="Tahoma"/>
            <family val="2"/>
          </rPr>
          <t xml:space="preserve">
</t>
        </r>
      </text>
    </comment>
    <comment ref="P14" authorId="1">
      <text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
</t>
        </r>
      </text>
    </comment>
    <comment ref="K22" authorId="1">
      <text>
        <r>
          <rPr>
            <b/>
            <sz val="9"/>
            <rFont val="Tahoma"/>
            <family val="2"/>
          </rPr>
          <t>13</t>
        </r>
        <r>
          <rPr>
            <sz val="9"/>
            <rFont val="Tahoma"/>
            <family val="2"/>
          </rPr>
          <t xml:space="preserve">
</t>
        </r>
      </text>
    </comment>
    <comment ref="G23" authorId="1">
      <text>
        <r>
          <rPr>
            <b/>
            <sz val="9"/>
            <rFont val="Tahoma"/>
            <family val="2"/>
          </rPr>
          <t>20</t>
        </r>
        <r>
          <rPr>
            <sz val="9"/>
            <rFont val="Tahoma"/>
            <family val="2"/>
          </rPr>
          <t xml:space="preserve">
</t>
        </r>
      </text>
    </comment>
    <comment ref="U26" authorId="1">
      <text>
        <r>
          <rPr>
            <b/>
            <sz val="9"/>
            <rFont val="Tahoma"/>
            <family val="2"/>
          </rPr>
          <t>19</t>
        </r>
        <r>
          <rPr>
            <sz val="9"/>
            <rFont val="Tahoma"/>
            <family val="2"/>
          </rPr>
          <t xml:space="preserve">
</t>
        </r>
      </text>
    </comment>
    <comment ref="V27" authorId="1">
      <text>
        <r>
          <rPr>
            <b/>
            <sz val="9"/>
            <rFont val="Tahoma"/>
            <family val="2"/>
          </rPr>
          <t>17</t>
        </r>
        <r>
          <rPr>
            <sz val="9"/>
            <rFont val="Tahoma"/>
            <family val="2"/>
          </rPr>
          <t xml:space="preserve">
</t>
        </r>
      </text>
    </comment>
    <comment ref="T25" authorId="1">
      <text>
        <r>
          <rPr>
            <b/>
            <sz val="9"/>
            <rFont val="Tahoma"/>
            <family val="2"/>
          </rPr>
          <t>18</t>
        </r>
        <r>
          <rPr>
            <sz val="9"/>
            <rFont val="Tahoma"/>
            <family val="2"/>
          </rPr>
          <t xml:space="preserve">
</t>
        </r>
      </text>
    </comment>
    <comment ref="N23" authorId="1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<sst xmlns="http://schemas.openxmlformats.org/spreadsheetml/2006/main" count="21" uniqueCount="21">
  <si>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Вопросы:</t>
  </si>
  <si>
    <t>Денежная единица</t>
  </si>
  <si>
    <t>Наука о числах, в первую очередь о натуральных</t>
  </si>
  <si>
    <t>Единица третьего разряда</t>
  </si>
  <si>
    <t>Фигуры, совпадающие при наложении</t>
  </si>
  <si>
    <t>Единица с шестью нулями</t>
  </si>
  <si>
    <t>Столетие</t>
  </si>
  <si>
    <t>Равенство, содержащее неизвестное</t>
  </si>
  <si>
    <t>Суммы длин всех сторон многоугольника</t>
  </si>
  <si>
    <t>Знак, используемый для обозначения звука</t>
  </si>
  <si>
    <t>Дробь, у которой числитель меньше знаменателя</t>
  </si>
  <si>
    <t>Элемент треугольника</t>
  </si>
  <si>
    <t>Мера земельной площади</t>
  </si>
  <si>
    <t>Число в пределах десяти</t>
  </si>
  <si>
    <r>
      <t>Единица площади, равная 10000 м</t>
    </r>
    <r>
      <rPr>
        <vertAlign val="superscript"/>
        <sz val="13"/>
        <color indexed="8"/>
        <rFont val="Times New Roman"/>
        <family val="1"/>
      </rPr>
      <t>2</t>
    </r>
  </si>
  <si>
    <t>Знаки, которые ставятся тогда, когда нужно изменить порядок действий</t>
  </si>
  <si>
    <t>Физическая величина, числовая характеристика протяжённости линий</t>
  </si>
  <si>
    <t>Отрезок, соединяющий центр окружности и любую точку на ней</t>
  </si>
  <si>
    <t>Прямоугольный параллелепипед, у которого все ребра равны</t>
  </si>
  <si>
    <t>Название отрезков, из которых состоит треугольник</t>
  </si>
  <si>
    <t>Закон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</si>
</sst>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Tahoma"/>
      <family val="2"/>
    </font>
    <font>
      <b/>
      <sz val="9"/>
      <name val="Tahoma"/>
      <family val="2"/>
    </font>
    <font>
      <vertAlign val="superscript"/>
      <sz val="13"/>
      <color indexed="8"/>
      <name val="Times New Roman"/>
      <family val="1"/>
    </font>
    <font>
      <b/>
      <sz val="36"/>
      <name val="Calibri"/>
      <family val="0"/>
    </font>
    <font>
      <b/>
      <sz val="11"/>
      <color indexed="10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Calibri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double">
        <color rgb="FFC00000"/>
      </left>
      <right/>
      <top style="double">
        <color rgb="FFC00000"/>
      </top>
      <bottom/>
    </border>
    <border>
      <left/>
      <right/>
      <top style="double">
        <color rgb="FFC00000"/>
      </top>
      <bottom/>
    </border>
    <border>
      <left/>
      <right style="double">
        <color rgb="FFC00000"/>
      </right>
      <top style="double">
        <color rgb="FFC00000"/>
      </top>
      <bottom/>
    </border>
    <border>
      <left style="double">
        <color rgb="FFC00000"/>
      </left>
      <right/>
      <top/>
      <bottom/>
    </border>
    <border>
      <left/>
      <right style="double">
        <color rgb="FFC00000"/>
      </right>
      <top/>
      <bottom/>
    </border>
    <border>
      <left style="double">
        <color rgb="FFC00000"/>
      </left>
      <right/>
      <top/>
      <bottom style="double">
        <color rgb="FFC00000"/>
      </bottom>
    </border>
    <border>
      <left/>
      <right/>
      <top/>
      <bottom style="double">
        <color rgb="FFC00000"/>
      </bottom>
    </border>
    <border>
      <left/>
      <right style="double">
        <color rgb="FFC00000"/>
      </right>
      <top/>
      <bottom style="double">
        <color rgb="FFC00000"/>
      </bottom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</border>
    <border>
      <left/>
      <right style="medium">
        <color rgb="FFC00000"/>
      </right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vertical="center" wrapText="1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0" fillId="0" borderId="19" xfId="0" applyFont="1" applyBorder="1" applyAlignment="1">
      <alignment/>
    </xf>
    <xf numFmtId="0" fontId="50" fillId="0" borderId="0" xfId="0" applyFont="1" applyBorder="1" applyAlignment="1">
      <alignment horizontal="left" vertical="center" wrapText="1"/>
    </xf>
    <xf numFmtId="0" fontId="50" fillId="0" borderId="20" xfId="0" applyFont="1" applyBorder="1" applyAlignment="1">
      <alignment vertical="center" wrapText="1"/>
    </xf>
    <xf numFmtId="0" fontId="46" fillId="6" borderId="21" xfId="0" applyFont="1" applyFill="1" applyBorder="1" applyAlignment="1" applyProtection="1">
      <alignment/>
      <protection locked="0"/>
    </xf>
    <xf numFmtId="0" fontId="0" fillId="6" borderId="21" xfId="0" applyFill="1" applyBorder="1" applyAlignment="1" applyProtection="1">
      <alignment/>
      <protection locked="0"/>
    </xf>
    <xf numFmtId="0" fontId="50" fillId="0" borderId="0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center"/>
    </xf>
    <xf numFmtId="0" fontId="50" fillId="0" borderId="0" xfId="0" applyFont="1" applyBorder="1" applyAlignment="1">
      <alignment horizontal="left" wrapText="1"/>
    </xf>
    <xf numFmtId="0" fontId="5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1</xdr:row>
      <xdr:rowOff>19050</xdr:rowOff>
    </xdr:from>
    <xdr:to>
      <xdr:col>44</xdr:col>
      <xdr:colOff>238125</xdr:colOff>
      <xdr:row>4</xdr:row>
      <xdr:rowOff>114300</xdr:rowOff>
    </xdr:to>
    <xdr:sp>
      <xdr:nvSpPr>
        <xdr:cNvPr id="1" name="Поле 1"/>
        <xdr:cNvSpPr txBox="1">
          <a:spLocks noChangeArrowheads="1"/>
        </xdr:cNvSpPr>
      </xdr:nvSpPr>
      <xdr:spPr>
        <a:xfrm>
          <a:off x="1924050" y="219075"/>
          <a:ext cx="108870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latin typeface="Calibri"/>
              <a:ea typeface="Calibri"/>
              <a:cs typeface="Calibri"/>
            </a:rPr>
            <a:t>Кроссворд  на  тему:  Математика - наука  точная!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W32"/>
  <sheetViews>
    <sheetView showGridLines="0" showRowColHeaders="0" tabSelected="1" zoomScalePageLayoutView="0" workbookViewId="0" topLeftCell="A1">
      <selection activeCell="N7" sqref="N7"/>
    </sheetView>
  </sheetViews>
  <sheetFormatPr defaultColWidth="4.28125" defaultRowHeight="15"/>
  <cols>
    <col min="1" max="24" width="4.28125" style="0" customWidth="1"/>
    <col min="25" max="25" width="4.00390625" style="0" customWidth="1"/>
    <col min="26" max="34" width="4.28125" style="0" customWidth="1"/>
    <col min="35" max="35" width="4.57421875" style="0" customWidth="1"/>
    <col min="36" max="45" width="4.28125" style="0" customWidth="1"/>
    <col min="46" max="46" width="5.421875" style="0" customWidth="1"/>
    <col min="47" max="47" width="5.28125" style="0" customWidth="1"/>
  </cols>
  <sheetData>
    <row r="1" ht="15.75" thickBot="1"/>
    <row r="2" spans="2:49" ht="15.75" thickTop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6"/>
    </row>
    <row r="3" spans="2:49" ht="15"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8"/>
    </row>
    <row r="4" spans="2:49" ht="15"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8"/>
    </row>
    <row r="5" spans="2:49" ht="15">
      <c r="B5" s="7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8"/>
    </row>
    <row r="6" spans="2:49" ht="15">
      <c r="B6" s="7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8"/>
    </row>
    <row r="7" spans="2:49" ht="15">
      <c r="B7" s="7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9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8"/>
    </row>
    <row r="8" spans="2:49" ht="15">
      <c r="B8" s="7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0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8"/>
    </row>
    <row r="9" spans="2:49" ht="15" customHeight="1">
      <c r="B9" s="7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0"/>
      <c r="O9" s="2"/>
      <c r="P9" s="2"/>
      <c r="Q9" s="2"/>
      <c r="R9" s="2"/>
      <c r="S9" s="2"/>
      <c r="T9" s="2"/>
      <c r="U9" s="2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8"/>
    </row>
    <row r="10" spans="2:49" ht="15">
      <c r="B10" s="7"/>
      <c r="C10" s="2"/>
      <c r="D10" s="2"/>
      <c r="E10" s="2"/>
      <c r="F10" s="2"/>
      <c r="G10" s="2"/>
      <c r="H10" s="19"/>
      <c r="I10" s="20"/>
      <c r="J10" s="20"/>
      <c r="K10" s="20"/>
      <c r="L10" s="20"/>
      <c r="M10" s="20"/>
      <c r="N10" s="20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8"/>
    </row>
    <row r="11" spans="2:49" ht="21.75" thickBot="1">
      <c r="B11" s="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0"/>
      <c r="O11" s="2"/>
      <c r="P11" s="2"/>
      <c r="Q11" s="2"/>
      <c r="R11" s="2"/>
      <c r="S11" s="2"/>
      <c r="T11" s="2"/>
      <c r="U11" s="2"/>
      <c r="V11" s="2"/>
      <c r="W11" s="2"/>
      <c r="X11" s="2"/>
      <c r="Y11" s="24" t="s">
        <v>0</v>
      </c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"/>
      <c r="AS11" s="2"/>
      <c r="AT11" s="2"/>
      <c r="AU11" s="2"/>
      <c r="AV11" s="2"/>
      <c r="AW11" s="8"/>
    </row>
    <row r="12" spans="2:49" ht="18" thickBot="1">
      <c r="B12" s="7"/>
      <c r="C12" s="2"/>
      <c r="D12" s="2"/>
      <c r="E12" s="2"/>
      <c r="F12" s="2"/>
      <c r="G12" s="2"/>
      <c r="H12" s="2"/>
      <c r="I12" s="2"/>
      <c r="J12" s="2"/>
      <c r="K12" s="2"/>
      <c r="L12" s="2"/>
      <c r="M12" s="19"/>
      <c r="N12" s="20"/>
      <c r="O12" s="19"/>
      <c r="P12" s="20"/>
      <c r="Q12" s="20"/>
      <c r="R12" s="19"/>
      <c r="S12" s="2"/>
      <c r="T12" s="2"/>
      <c r="U12" s="2"/>
      <c r="V12" s="2"/>
      <c r="W12" s="2"/>
      <c r="X12" s="2"/>
      <c r="Y12" s="10">
        <v>1</v>
      </c>
      <c r="Z12" s="21" t="s">
        <v>4</v>
      </c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11"/>
      <c r="AO12" s="11"/>
      <c r="AP12" s="11"/>
      <c r="AQ12" s="11"/>
      <c r="AR12" s="2"/>
      <c r="AS12" s="16">
        <v>1</v>
      </c>
      <c r="AT12" s="22" t="str">
        <f>IF(AND(N7="р",N8="а",N9="в",N10="н",N11="ы",N12="е"),"правильно","неправильно")</f>
        <v>неправильно</v>
      </c>
      <c r="AU12" s="22"/>
      <c r="AV12" s="22"/>
      <c r="AW12" s="8"/>
    </row>
    <row r="13" spans="2:49" ht="18" thickBot="1">
      <c r="B13" s="7"/>
      <c r="C13" s="2"/>
      <c r="D13" s="2"/>
      <c r="E13" s="19"/>
      <c r="F13" s="20"/>
      <c r="G13" s="20"/>
      <c r="H13" s="20"/>
      <c r="I13" s="20"/>
      <c r="J13" s="19"/>
      <c r="K13" s="2"/>
      <c r="L13" s="2"/>
      <c r="M13" s="2"/>
      <c r="N13" s="2"/>
      <c r="O13" s="20"/>
      <c r="P13" s="2"/>
      <c r="Q13" s="19"/>
      <c r="R13" s="20"/>
      <c r="S13" s="20"/>
      <c r="T13" s="19"/>
      <c r="U13" s="20"/>
      <c r="V13" s="2"/>
      <c r="W13" s="2"/>
      <c r="X13" s="2"/>
      <c r="Y13" s="10">
        <v>2</v>
      </c>
      <c r="Z13" s="21" t="s">
        <v>5</v>
      </c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11"/>
      <c r="AO13" s="11"/>
      <c r="AP13" s="11"/>
      <c r="AQ13" s="11"/>
      <c r="AR13" s="2"/>
      <c r="AS13" s="16">
        <v>2</v>
      </c>
      <c r="AT13" s="22" t="str">
        <f>IF(AND(H10="м",I10="и",J10="л",K10="Л",L10="И",M10="О",N10="Н"),"правильно","неправильно")</f>
        <v>неправильно</v>
      </c>
      <c r="AU13" s="22"/>
      <c r="AV13" s="22"/>
      <c r="AW13" s="8"/>
    </row>
    <row r="14" spans="2:49" ht="18" thickBot="1">
      <c r="B14" s="7"/>
      <c r="C14" s="2"/>
      <c r="D14" s="2"/>
      <c r="E14" s="2"/>
      <c r="F14" s="2"/>
      <c r="G14" s="2"/>
      <c r="H14" s="2"/>
      <c r="I14" s="2"/>
      <c r="J14" s="20"/>
      <c r="K14" s="2"/>
      <c r="L14" s="2"/>
      <c r="M14" s="2"/>
      <c r="N14" s="2"/>
      <c r="O14" s="20"/>
      <c r="P14" s="2"/>
      <c r="Q14" s="2"/>
      <c r="R14" s="20"/>
      <c r="S14" s="2"/>
      <c r="T14" s="20"/>
      <c r="U14" s="2"/>
      <c r="V14" s="2"/>
      <c r="W14" s="2"/>
      <c r="X14" s="2"/>
      <c r="Y14" s="10">
        <v>3</v>
      </c>
      <c r="Z14" s="21" t="s">
        <v>1</v>
      </c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1"/>
      <c r="AO14" s="11"/>
      <c r="AP14" s="11"/>
      <c r="AQ14" s="11"/>
      <c r="AR14" s="2"/>
      <c r="AS14" s="16">
        <v>3</v>
      </c>
      <c r="AT14" s="22" t="str">
        <f>IF(AND(R12="Р",R13="У",R14="Б",R15="Л",R16="Ь"),"правильно","неправильно")</f>
        <v>неправильно</v>
      </c>
      <c r="AU14" s="22"/>
      <c r="AV14" s="22"/>
      <c r="AW14" s="8"/>
    </row>
    <row r="15" spans="2:49" ht="20.25" thickBot="1">
      <c r="B15" s="7"/>
      <c r="C15" s="2"/>
      <c r="D15" s="2"/>
      <c r="E15" s="2"/>
      <c r="F15" s="2"/>
      <c r="G15" s="2"/>
      <c r="H15" s="2"/>
      <c r="I15" s="2"/>
      <c r="J15" s="20"/>
      <c r="K15" s="2"/>
      <c r="L15" s="2"/>
      <c r="M15" s="2"/>
      <c r="N15" s="2"/>
      <c r="O15" s="2"/>
      <c r="P15" s="2"/>
      <c r="Q15" s="2"/>
      <c r="R15" s="20"/>
      <c r="S15" s="2"/>
      <c r="T15" s="20"/>
      <c r="U15" s="2"/>
      <c r="V15" s="2"/>
      <c r="W15" s="2"/>
      <c r="X15" s="2"/>
      <c r="Y15" s="10">
        <v>4</v>
      </c>
      <c r="Z15" s="21" t="s">
        <v>14</v>
      </c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11"/>
      <c r="AO15" s="11"/>
      <c r="AP15" s="11"/>
      <c r="AQ15" s="11"/>
      <c r="AR15" s="2"/>
      <c r="AS15" s="16">
        <v>4</v>
      </c>
      <c r="AT15" s="22" t="str">
        <f>IF(AND(M12="Г",N12="Е",O12="К",P12="Т",Q12="А",R12="Р"),"правильно","неправильно")</f>
        <v>неправильно</v>
      </c>
      <c r="AU15" s="22"/>
      <c r="AV15" s="22"/>
      <c r="AW15" s="8"/>
    </row>
    <row r="16" spans="2:49" ht="18.75" customHeight="1" thickBot="1">
      <c r="B16" s="7"/>
      <c r="C16" s="2"/>
      <c r="D16" s="2"/>
      <c r="E16" s="19"/>
      <c r="F16" s="2"/>
      <c r="G16" s="2"/>
      <c r="H16" s="19"/>
      <c r="I16" s="20"/>
      <c r="J16" s="20"/>
      <c r="K16" s="20"/>
      <c r="L16" s="20"/>
      <c r="M16" s="20"/>
      <c r="N16" s="20"/>
      <c r="O16" s="20"/>
      <c r="P16" s="2"/>
      <c r="Q16" s="2"/>
      <c r="R16" s="20"/>
      <c r="S16" s="2"/>
      <c r="T16" s="2"/>
      <c r="U16" s="2"/>
      <c r="V16" s="2"/>
      <c r="W16" s="2"/>
      <c r="X16" s="2"/>
      <c r="Y16" s="10">
        <v>5</v>
      </c>
      <c r="Z16" s="21" t="s">
        <v>18</v>
      </c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17"/>
      <c r="AR16" s="12"/>
      <c r="AS16" s="16">
        <v>5</v>
      </c>
      <c r="AT16" s="22" t="str">
        <f>IF(AND(O12="К",O13="У",O14="Б"),"правильно","неправильно")</f>
        <v>неправильно</v>
      </c>
      <c r="AU16" s="22"/>
      <c r="AV16" s="22"/>
      <c r="AW16" s="8"/>
    </row>
    <row r="17" spans="2:49" ht="18.75" customHeight="1" thickBot="1">
      <c r="B17" s="7"/>
      <c r="C17" s="2"/>
      <c r="D17" s="2"/>
      <c r="E17" s="20"/>
      <c r="F17" s="2"/>
      <c r="G17" s="2"/>
      <c r="H17" s="2"/>
      <c r="I17" s="2"/>
      <c r="J17" s="20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0">
        <v>6</v>
      </c>
      <c r="Z17" s="21" t="s">
        <v>17</v>
      </c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17"/>
      <c r="AR17" s="2"/>
      <c r="AS17" s="16">
        <v>6</v>
      </c>
      <c r="AT17" s="22" t="str">
        <f>IF(AND(E13="Р",F13="А",G13="Д",H13="И",I13="У",J13="С"),"правильно","неправильно")</f>
        <v>неправильно</v>
      </c>
      <c r="AU17" s="22"/>
      <c r="AV17" s="22"/>
      <c r="AW17" s="8"/>
    </row>
    <row r="18" spans="2:49" ht="18" thickBot="1">
      <c r="B18" s="7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0">
        <v>7</v>
      </c>
      <c r="Z18" s="21" t="s">
        <v>19</v>
      </c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11"/>
      <c r="AO18" s="11"/>
      <c r="AP18" s="11"/>
      <c r="AQ18" s="11"/>
      <c r="AR18" s="2"/>
      <c r="AS18" s="16">
        <v>7</v>
      </c>
      <c r="AT18" s="22" t="str">
        <f>IF(AND(J13="С",J14="Т",J15="О",J16="Р",J17="О",J18="Н",J19="Ы"),"правильно","неправильно")</f>
        <v>неправильно</v>
      </c>
      <c r="AU18" s="22"/>
      <c r="AV18" s="22"/>
      <c r="AW18" s="8"/>
    </row>
    <row r="19" spans="2:49" ht="18" thickBot="1">
      <c r="B19" s="7"/>
      <c r="C19" s="2"/>
      <c r="D19" s="2"/>
      <c r="E19" s="20"/>
      <c r="F19" s="2"/>
      <c r="G19" s="2"/>
      <c r="H19" s="2"/>
      <c r="I19" s="2"/>
      <c r="J19" s="20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0">
        <v>8</v>
      </c>
      <c r="Z19" s="21" t="s">
        <v>6</v>
      </c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11"/>
      <c r="AO19" s="11"/>
      <c r="AP19" s="11"/>
      <c r="AQ19" s="11"/>
      <c r="AR19" s="2"/>
      <c r="AS19" s="16">
        <v>8</v>
      </c>
      <c r="AT19" s="22" t="str">
        <f>IF(AND(T13="В",T14="Е",T15="К"),"правильно","неправильно")</f>
        <v>неправильно</v>
      </c>
      <c r="AU19" s="22"/>
      <c r="AV19" s="22"/>
      <c r="AW19" s="8"/>
    </row>
    <row r="20" spans="2:49" ht="18" thickBot="1">
      <c r="B20" s="7"/>
      <c r="C20" s="2"/>
      <c r="D20" s="2"/>
      <c r="E20" s="20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0">
        <v>9</v>
      </c>
      <c r="Z20" s="21" t="s">
        <v>7</v>
      </c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11"/>
      <c r="AO20" s="11"/>
      <c r="AP20" s="11"/>
      <c r="AQ20" s="11"/>
      <c r="AR20" s="2"/>
      <c r="AS20" s="16">
        <v>9</v>
      </c>
      <c r="AT20" s="22" t="str">
        <f>IF(AND(E16="У",E17="Р",E18="А",E19="В",E20="Н",E21="Е",E22="Н",E23="И",E24="Е"),"правильно","неправильно")</f>
        <v>неправильно</v>
      </c>
      <c r="AU20" s="22"/>
      <c r="AV20" s="22"/>
      <c r="AW20" s="8"/>
    </row>
    <row r="21" spans="2:49" ht="18" thickBot="1">
      <c r="B21" s="7"/>
      <c r="C21" s="2"/>
      <c r="D21" s="2"/>
      <c r="E21" s="20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0">
        <v>10</v>
      </c>
      <c r="Z21" s="21" t="s">
        <v>8</v>
      </c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11"/>
      <c r="AO21" s="11"/>
      <c r="AP21" s="11"/>
      <c r="AQ21" s="11"/>
      <c r="AR21" s="2"/>
      <c r="AS21" s="16">
        <v>10</v>
      </c>
      <c r="AT21" s="22" t="str">
        <f>IF(AND(H16="П",I16="Е",J16="Р",K16="И",L16="М",M16="Е",N16="Т",O16="Р"),"правильно","неправиольно")</f>
        <v>неправиольно</v>
      </c>
      <c r="AU21" s="22"/>
      <c r="AV21" s="22"/>
      <c r="AW21" s="8"/>
    </row>
    <row r="22" spans="2:49" ht="18" thickBot="1">
      <c r="B22" s="7"/>
      <c r="C22" s="2"/>
      <c r="D22" s="2"/>
      <c r="E22" s="20"/>
      <c r="F22" s="2"/>
      <c r="G22" s="2"/>
      <c r="H22" s="2"/>
      <c r="I22" s="2"/>
      <c r="J22" s="2"/>
      <c r="K22" s="19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0">
        <v>11</v>
      </c>
      <c r="Z22" s="21" t="s">
        <v>10</v>
      </c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11"/>
      <c r="AO22" s="11"/>
      <c r="AP22" s="11"/>
      <c r="AQ22" s="11"/>
      <c r="AR22" s="2"/>
      <c r="AS22" s="16">
        <v>11</v>
      </c>
      <c r="AT22" s="22" t="str">
        <f>IF(AND(C18="П",D18="Р",E18="А",F18="В",G18="И",H18="Л",I18="Ь",J18="Н",K18="А",L18="Я"),"правильно","неправильно")</f>
        <v>неправильно</v>
      </c>
      <c r="AU22" s="22"/>
      <c r="AV22" s="22"/>
      <c r="AW22" s="8"/>
    </row>
    <row r="23" spans="2:49" ht="18" thickBot="1">
      <c r="B23" s="7"/>
      <c r="C23" s="2"/>
      <c r="D23" s="2"/>
      <c r="E23" s="20"/>
      <c r="F23" s="2"/>
      <c r="G23" s="19"/>
      <c r="H23" s="2"/>
      <c r="I23" s="2"/>
      <c r="J23" s="2"/>
      <c r="K23" s="20"/>
      <c r="L23" s="2"/>
      <c r="M23" s="2"/>
      <c r="N23" s="19"/>
      <c r="O23" s="2"/>
      <c r="P23" s="2"/>
      <c r="Q23" s="2"/>
      <c r="R23" s="2"/>
      <c r="S23" s="2"/>
      <c r="T23" s="2"/>
      <c r="U23" s="2"/>
      <c r="V23" s="2"/>
      <c r="W23" s="2"/>
      <c r="X23" s="2"/>
      <c r="Y23" s="10">
        <v>12</v>
      </c>
      <c r="Z23" s="21" t="s">
        <v>9</v>
      </c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11"/>
      <c r="AO23" s="11"/>
      <c r="AP23" s="11"/>
      <c r="AQ23" s="11"/>
      <c r="AR23" s="2"/>
      <c r="AS23" s="16">
        <v>12</v>
      </c>
      <c r="AT23" s="22" t="str">
        <f>IF(AND(Q13="Б",R13="У",S13="К",T13="В",U13="А"),"правильно","неправильно")</f>
        <v>неправильно</v>
      </c>
      <c r="AU23" s="22"/>
      <c r="AV23" s="22"/>
      <c r="AW23" s="8"/>
    </row>
    <row r="24" spans="2:49" ht="18" thickBot="1">
      <c r="B24" s="7"/>
      <c r="C24" s="2"/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"/>
      <c r="U24" s="2"/>
      <c r="V24" s="2"/>
      <c r="W24" s="2"/>
      <c r="X24" s="2"/>
      <c r="Y24" s="10">
        <v>13</v>
      </c>
      <c r="Z24" s="23" t="s">
        <v>3</v>
      </c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11"/>
      <c r="AO24" s="11"/>
      <c r="AP24" s="11"/>
      <c r="AQ24" s="11"/>
      <c r="AR24" s="2"/>
      <c r="AS24" s="16">
        <v>13</v>
      </c>
      <c r="AT24" s="22" t="str">
        <f>IF(AND(K22="с",K23="О",K24="Т",K25="Н",K26="Я"),"правильно","неправильно")</f>
        <v>неправильно</v>
      </c>
      <c r="AU24" s="22"/>
      <c r="AV24" s="22"/>
      <c r="AW24" s="8"/>
    </row>
    <row r="25" spans="2:49" ht="18" thickBot="1">
      <c r="B25" s="7"/>
      <c r="C25" s="2"/>
      <c r="D25" s="2"/>
      <c r="E25" s="2"/>
      <c r="F25" s="2"/>
      <c r="G25" s="20"/>
      <c r="H25" s="2"/>
      <c r="I25" s="2"/>
      <c r="J25" s="2"/>
      <c r="K25" s="20"/>
      <c r="L25" s="2"/>
      <c r="M25" s="2"/>
      <c r="N25" s="20"/>
      <c r="O25" s="2"/>
      <c r="P25" s="2"/>
      <c r="Q25" s="2"/>
      <c r="R25" s="2"/>
      <c r="S25" s="2"/>
      <c r="T25" s="19"/>
      <c r="U25" s="2"/>
      <c r="V25" s="2"/>
      <c r="W25" s="2"/>
      <c r="X25" s="2"/>
      <c r="Y25" s="10">
        <v>14</v>
      </c>
      <c r="Z25" s="21" t="s">
        <v>20</v>
      </c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11"/>
      <c r="AO25" s="11"/>
      <c r="AP25" s="11"/>
      <c r="AQ25" s="11"/>
      <c r="AR25" s="2"/>
      <c r="AS25" s="16">
        <v>14</v>
      </c>
      <c r="AT25" s="22" t="str">
        <f>IF(AND(D24="П",E24="Е",F24="Р",G24="Е",H24="М",I24="Е",J24="С",K24="Т",L24="И",M24="Т",N24="Е",O24="Л",P24="Ь",Q24="Н",R24="Ы",S24="Й"),"правильно","неправильно")</f>
        <v>неправильно</v>
      </c>
      <c r="AU25" s="22"/>
      <c r="AV25" s="22"/>
      <c r="AW25" s="8"/>
    </row>
    <row r="26" spans="2:49" ht="18" thickBot="1">
      <c r="B26" s="7"/>
      <c r="C26" s="2"/>
      <c r="D26" s="2"/>
      <c r="E26" s="2"/>
      <c r="F26" s="2"/>
      <c r="G26" s="20"/>
      <c r="H26" s="2"/>
      <c r="I26" s="2"/>
      <c r="J26" s="2"/>
      <c r="K26" s="20"/>
      <c r="L26" s="2"/>
      <c r="M26" s="2"/>
      <c r="N26" s="20"/>
      <c r="O26" s="2"/>
      <c r="P26" s="2"/>
      <c r="Q26" s="2"/>
      <c r="R26" s="2"/>
      <c r="S26" s="2"/>
      <c r="T26" s="20"/>
      <c r="U26" s="19"/>
      <c r="V26" s="2"/>
      <c r="W26" s="2"/>
      <c r="X26" s="2"/>
      <c r="Y26" s="10">
        <v>15</v>
      </c>
      <c r="Z26" s="21" t="s">
        <v>13</v>
      </c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11"/>
      <c r="AO26" s="11"/>
      <c r="AP26" s="11"/>
      <c r="AQ26" s="11"/>
      <c r="AR26" s="2"/>
      <c r="AS26" s="16">
        <v>15</v>
      </c>
      <c r="AT26" s="22" t="str">
        <f>IF(AND(N23="ч",N24="е",N25="т",N26="ы",N27="р",N28="е"),"правильно","неправильно")</f>
        <v>неправильно</v>
      </c>
      <c r="AU26" s="22"/>
      <c r="AV26" s="22"/>
      <c r="AW26" s="8"/>
    </row>
    <row r="27" spans="2:49" ht="18" thickBot="1">
      <c r="B27" s="7"/>
      <c r="C27" s="2"/>
      <c r="D27" s="2"/>
      <c r="E27" s="2"/>
      <c r="F27" s="2"/>
      <c r="G27" s="20"/>
      <c r="H27" s="2"/>
      <c r="I27" s="2"/>
      <c r="J27" s="2"/>
      <c r="K27" s="3"/>
      <c r="L27" s="2"/>
      <c r="M27" s="19"/>
      <c r="N27" s="20"/>
      <c r="O27" s="20"/>
      <c r="P27" s="20"/>
      <c r="Q27" s="20"/>
      <c r="R27" s="20"/>
      <c r="S27" s="20"/>
      <c r="T27" s="20"/>
      <c r="U27" s="20"/>
      <c r="V27" s="19"/>
      <c r="W27" s="1"/>
      <c r="X27" s="1"/>
      <c r="Y27" s="10">
        <v>16</v>
      </c>
      <c r="Z27" s="21" t="s">
        <v>2</v>
      </c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11"/>
      <c r="AO27" s="11"/>
      <c r="AP27" s="11"/>
      <c r="AQ27" s="11"/>
      <c r="AR27" s="2"/>
      <c r="AS27" s="16">
        <v>16</v>
      </c>
      <c r="AT27" s="22" t="str">
        <f>IF(AND(M27="а",N27="р",O27="и",P27="ф",Q27="м",R27="е",S27="т",T27="и",U27="к",V27="а"),"правильно","неправильно")</f>
        <v>неправильно</v>
      </c>
      <c r="AU27" s="22"/>
      <c r="AV27" s="22"/>
      <c r="AW27" s="8"/>
    </row>
    <row r="28" spans="2:49" ht="18" thickBot="1">
      <c r="B28" s="7"/>
      <c r="C28" s="2"/>
      <c r="D28" s="2"/>
      <c r="E28" s="2"/>
      <c r="F28" s="2"/>
      <c r="G28" s="20"/>
      <c r="H28" s="2"/>
      <c r="I28" s="2"/>
      <c r="J28" s="2"/>
      <c r="K28" s="2"/>
      <c r="L28" s="2"/>
      <c r="M28" s="2"/>
      <c r="N28" s="20"/>
      <c r="O28" s="2"/>
      <c r="P28" s="2"/>
      <c r="Q28" s="2"/>
      <c r="R28" s="2"/>
      <c r="S28" s="2"/>
      <c r="T28" s="20"/>
      <c r="U28" s="20"/>
      <c r="V28" s="20"/>
      <c r="W28" s="2"/>
      <c r="X28" s="2"/>
      <c r="Y28" s="10">
        <v>17</v>
      </c>
      <c r="Z28" s="21" t="s">
        <v>12</v>
      </c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11"/>
      <c r="AO28" s="11"/>
      <c r="AP28" s="11"/>
      <c r="AQ28" s="11"/>
      <c r="AR28" s="2"/>
      <c r="AS28" s="16">
        <v>17</v>
      </c>
      <c r="AT28" s="22" t="str">
        <f>IF(AND(V27="а",V28="р"),"правильно","неправильно")</f>
        <v>неправильно</v>
      </c>
      <c r="AU28" s="22"/>
      <c r="AV28" s="22"/>
      <c r="AW28" s="8"/>
    </row>
    <row r="29" spans="2:49" ht="18.75" customHeight="1" thickBot="1">
      <c r="B29" s="7"/>
      <c r="C29" s="2"/>
      <c r="D29" s="2"/>
      <c r="E29" s="2"/>
      <c r="F29" s="2"/>
      <c r="G29" s="20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0"/>
      <c r="U29" s="20"/>
      <c r="V29" s="2"/>
      <c r="W29" s="2"/>
      <c r="X29" s="2"/>
      <c r="Y29" s="10">
        <v>18</v>
      </c>
      <c r="Z29" s="21" t="s">
        <v>16</v>
      </c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18"/>
      <c r="AS29" s="16">
        <v>18</v>
      </c>
      <c r="AT29" s="22" t="str">
        <f>IF(AND(T25="д",T26="л",T27="и",T28="Н",T29="а"),"правильно","неправильно")</f>
        <v>неправильно</v>
      </c>
      <c r="AU29" s="22"/>
      <c r="AV29" s="22"/>
      <c r="AW29" s="8"/>
    </row>
    <row r="30" spans="2:49" ht="18.75" customHeight="1" thickBot="1">
      <c r="B30" s="7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0"/>
      <c r="V30" s="2"/>
      <c r="W30" s="2"/>
      <c r="X30" s="2"/>
      <c r="Y30" s="10">
        <v>19</v>
      </c>
      <c r="Z30" s="21" t="s">
        <v>15</v>
      </c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18"/>
      <c r="AS30" s="16">
        <v>19</v>
      </c>
      <c r="AT30" s="22" t="str">
        <f>IF(AND(U26="с",U27="к",U28="о",U29="б",U30="к",U31="и"),"правильно","неправильно")</f>
        <v>неправильно</v>
      </c>
      <c r="AU30" s="22"/>
      <c r="AV30" s="22"/>
      <c r="AW30" s="8"/>
    </row>
    <row r="31" spans="2:49" ht="18" thickBot="1">
      <c r="B31" s="7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0"/>
      <c r="V31" s="2"/>
      <c r="W31" s="2"/>
      <c r="X31" s="2"/>
      <c r="Y31" s="10">
        <v>20</v>
      </c>
      <c r="Z31" s="21" t="s">
        <v>11</v>
      </c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11"/>
      <c r="AO31" s="11"/>
      <c r="AP31" s="11"/>
      <c r="AQ31" s="11"/>
      <c r="AR31" s="2"/>
      <c r="AS31" s="16">
        <v>20</v>
      </c>
      <c r="AT31" s="22" t="str">
        <f>IF(AND(G23="в",G24="е",G25="р",G26="ш",G27="и",G28="н",G29="а"),"правильно","неправильно")</f>
        <v>неправильно</v>
      </c>
      <c r="AU31" s="22"/>
      <c r="AV31" s="22"/>
      <c r="AW31" s="8"/>
    </row>
    <row r="32" spans="2:49" ht="15.75" thickBot="1"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5"/>
    </row>
    <row r="33" ht="15.75" thickTop="1"/>
  </sheetData>
  <sheetProtection password="9830" sheet="1" objects="1" scenarios="1" selectLockedCells="1"/>
  <mergeCells count="41">
    <mergeCell ref="AT19:AV19"/>
    <mergeCell ref="AT25:AV25"/>
    <mergeCell ref="AT24:AV24"/>
    <mergeCell ref="AT23:AV23"/>
    <mergeCell ref="AT22:AV22"/>
    <mergeCell ref="AT21:AV21"/>
    <mergeCell ref="AT20:AV20"/>
    <mergeCell ref="Y11:AQ11"/>
    <mergeCell ref="AT12:AV12"/>
    <mergeCell ref="AT17:AV17"/>
    <mergeCell ref="AT16:AV16"/>
    <mergeCell ref="AT15:AV15"/>
    <mergeCell ref="AT14:AV14"/>
    <mergeCell ref="AT13:AV13"/>
    <mergeCell ref="Z22:AM22"/>
    <mergeCell ref="Z23:AM23"/>
    <mergeCell ref="Z29:AQ29"/>
    <mergeCell ref="AT31:AV31"/>
    <mergeCell ref="AT30:AV30"/>
    <mergeCell ref="AT29:AV29"/>
    <mergeCell ref="AT28:AV28"/>
    <mergeCell ref="AT27:AV27"/>
    <mergeCell ref="Z30:AQ30"/>
    <mergeCell ref="AT26:AV26"/>
    <mergeCell ref="AT18:AV18"/>
    <mergeCell ref="Z24:AM24"/>
    <mergeCell ref="Z25:AM25"/>
    <mergeCell ref="Z26:AM26"/>
    <mergeCell ref="Z31:AM31"/>
    <mergeCell ref="Z27:AM27"/>
    <mergeCell ref="Z28:AM28"/>
    <mergeCell ref="Z19:AM19"/>
    <mergeCell ref="Z20:AM20"/>
    <mergeCell ref="Z21:AM21"/>
    <mergeCell ref="Z12:AM12"/>
    <mergeCell ref="Z13:AM13"/>
    <mergeCell ref="Z14:AM14"/>
    <mergeCell ref="Z15:AM15"/>
    <mergeCell ref="Z18:AM18"/>
    <mergeCell ref="Z16:AP16"/>
    <mergeCell ref="Z17:AP17"/>
  </mergeCells>
  <printOptions/>
  <pageMargins left="0.7" right="0.7" top="0.75" bottom="0.75" header="0.3" footer="0.3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IRINA</cp:lastModifiedBy>
  <dcterms:created xsi:type="dcterms:W3CDTF">2013-06-20T13:59:03Z</dcterms:created>
  <dcterms:modified xsi:type="dcterms:W3CDTF">2014-06-21T15:20:38Z</dcterms:modified>
  <cp:category/>
  <cp:version/>
  <cp:contentType/>
  <cp:contentStatus/>
</cp:coreProperties>
</file>